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5" activeTab="2"/>
  </bookViews>
  <sheets>
    <sheet name="Kratten" sheetId="1" r:id="rId1"/>
    <sheet name="Tafels" sheetId="2" r:id="rId2"/>
    <sheet name="Groot Materieel" sheetId="3" r:id="rId3"/>
    <sheet name="Totalen" sheetId="4" r:id="rId4"/>
  </sheets>
  <definedNames/>
  <calcPr fullCalcOnLoad="1"/>
</workbook>
</file>

<file path=xl/sharedStrings.xml><?xml version="1.0" encoding="utf-8"?>
<sst xmlns="http://schemas.openxmlformats.org/spreadsheetml/2006/main" count="102" uniqueCount="57">
  <si>
    <t>slACKspace</t>
  </si>
  <si>
    <t>hACKspace</t>
  </si>
  <si>
    <t>stACKspace</t>
  </si>
  <si>
    <t>Elders</t>
  </si>
  <si>
    <t>Totaal aant.</t>
  </si>
  <si>
    <t>Geschat gewicht (k)</t>
  </si>
  <si>
    <t>Breedte (cm)</t>
  </si>
  <si>
    <t>Lengte (cm)</t>
  </si>
  <si>
    <t>Hoogte (cm)</t>
  </si>
  <si>
    <t>Inhoud (m3)</t>
  </si>
  <si>
    <t>Gewicht (k)</t>
  </si>
  <si>
    <t>Opmerkingen</t>
  </si>
  <si>
    <t>Leeg</t>
  </si>
  <si>
    <t>Halfvol</t>
  </si>
  <si>
    <t>Vol</t>
  </si>
  <si>
    <t>slACKspace kratten bevatten drank</t>
  </si>
  <si>
    <t>Overvol</t>
  </si>
  <si>
    <t>Afwijkend</t>
  </si>
  <si>
    <t>Totaal inh.</t>
  </si>
  <si>
    <t>Lijst van gewichtsklasses</t>
  </si>
  <si>
    <t>Noot: inmiddels zijn enkele lege kratten al gevuld</t>
  </si>
  <si>
    <t>Klein (lack)</t>
  </si>
  <si>
    <t>Afm. In degemonteerde staat</t>
  </si>
  <si>
    <t>Regulier (bureau)</t>
  </si>
  <si>
    <t>Groot (niet demontabel)</t>
  </si>
  <si>
    <t>-</t>
  </si>
  <si>
    <t>zie lijst</t>
  </si>
  <si>
    <t>Overig</t>
  </si>
  <si>
    <t>Stoelen</t>
  </si>
  <si>
    <t>Lijst van grote tafels</t>
  </si>
  <si>
    <t>Breedte</t>
  </si>
  <si>
    <t>Lengte</t>
  </si>
  <si>
    <t>Hoogte</t>
  </si>
  <si>
    <t>m3</t>
  </si>
  <si>
    <t>stalen klassiek bureau, semi-demontabel</t>
  </si>
  <si>
    <t>Afm. In geschatte degemonteerde staat</t>
  </si>
  <si>
    <t>Zwart-grijze bureau</t>
  </si>
  <si>
    <t>Plat</t>
  </si>
  <si>
    <t>incl serverruimte</t>
  </si>
  <si>
    <t>Medium</t>
  </si>
  <si>
    <t>Groot</t>
  </si>
  <si>
    <t>Arcade, cola automaat</t>
  </si>
  <si>
    <t>Lijst van groot materieel</t>
  </si>
  <si>
    <t>cola automaat</t>
  </si>
  <si>
    <t>Arcade</t>
  </si>
  <si>
    <t>bankstel zwart</t>
  </si>
  <si>
    <t>bankstel skai</t>
  </si>
  <si>
    <t>bankstel stof</t>
  </si>
  <si>
    <t>rekken compact</t>
  </si>
  <si>
    <t>rekken groot</t>
  </si>
  <si>
    <t>Aantal</t>
  </si>
  <si>
    <t>Inhoud</t>
  </si>
  <si>
    <t>Gewicht</t>
  </si>
  <si>
    <t>Kratten</t>
  </si>
  <si>
    <t>Tafels</t>
  </si>
  <si>
    <t>Groot materieel</t>
  </si>
  <si>
    <t>Totaal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</si>
</sst>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4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G1" sqref="G1"/>
    </sheetView>
  </sheetViews>
  <sheetFormatPr defaultColWidth="12.57421875" defaultRowHeight="12.75"/>
  <cols>
    <col min="1" max="1" width="11.57421875" style="1" customWidth="1"/>
    <col min="2" max="16384" width="11.57421875" style="0" customWidth="1"/>
  </cols>
  <sheetData>
    <row r="1" spans="1:13" s="1" customFormat="1" ht="1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11</v>
      </c>
    </row>
    <row r="2" spans="1:12" ht="12">
      <c r="A2" s="2" t="s">
        <v>12</v>
      </c>
      <c r="B2" s="3">
        <v>0</v>
      </c>
      <c r="C2" s="3">
        <v>3</v>
      </c>
      <c r="D2" s="3">
        <v>12</v>
      </c>
      <c r="E2" s="3"/>
      <c r="F2" s="3">
        <f>SUM(B2:E2)</f>
        <v>15</v>
      </c>
      <c r="G2" s="3">
        <v>0.1</v>
      </c>
      <c r="H2" s="3">
        <v>50</v>
      </c>
      <c r="I2" s="3">
        <v>34</v>
      </c>
      <c r="J2" s="3">
        <v>5</v>
      </c>
      <c r="K2" s="3">
        <f>H2*I2*J2/1000000*F2</f>
        <v>0.1275</v>
      </c>
      <c r="L2" s="3">
        <f>F2*G2</f>
        <v>1.5</v>
      </c>
    </row>
    <row r="3" spans="1:12" ht="12">
      <c r="A3" s="2" t="s">
        <v>13</v>
      </c>
      <c r="B3" s="3">
        <v>0</v>
      </c>
      <c r="C3" s="3">
        <v>1</v>
      </c>
      <c r="D3" s="3">
        <v>3</v>
      </c>
      <c r="E3" s="3"/>
      <c r="F3" s="3">
        <f>SUM(B3:E3)</f>
        <v>4</v>
      </c>
      <c r="G3" s="3">
        <v>1</v>
      </c>
      <c r="H3" s="3">
        <v>50</v>
      </c>
      <c r="I3" s="3">
        <v>34</v>
      </c>
      <c r="J3" s="3">
        <v>24</v>
      </c>
      <c r="K3" s="3">
        <f>H3*I3*J3/1000000*F3</f>
        <v>0.1632</v>
      </c>
      <c r="L3" s="3">
        <f>F3*G3</f>
        <v>4</v>
      </c>
    </row>
    <row r="4" spans="1:13" ht="12">
      <c r="A4" s="2" t="s">
        <v>14</v>
      </c>
      <c r="B4" s="3">
        <v>25</v>
      </c>
      <c r="C4" s="3">
        <v>9</v>
      </c>
      <c r="D4" s="3">
        <v>32</v>
      </c>
      <c r="E4" s="3"/>
      <c r="F4" s="3">
        <f>SUM(B4:E4)</f>
        <v>66</v>
      </c>
      <c r="G4" s="3">
        <v>2</v>
      </c>
      <c r="H4" s="3">
        <v>50</v>
      </c>
      <c r="I4" s="3">
        <v>34</v>
      </c>
      <c r="J4" s="3">
        <v>24</v>
      </c>
      <c r="K4" s="3">
        <f>H4*I4*J4/1000000*F4</f>
        <v>2.6928</v>
      </c>
      <c r="L4" s="3">
        <f>F4*G4</f>
        <v>132</v>
      </c>
      <c r="M4" t="s">
        <v>15</v>
      </c>
    </row>
    <row r="5" spans="1:12" ht="12">
      <c r="A5" s="2" t="s">
        <v>16</v>
      </c>
      <c r="B5" s="3">
        <v>0</v>
      </c>
      <c r="C5" s="3">
        <v>8</v>
      </c>
      <c r="D5" s="3">
        <v>22</v>
      </c>
      <c r="E5" s="3"/>
      <c r="F5" s="3">
        <f>SUM(B5:E5)</f>
        <v>30</v>
      </c>
      <c r="G5" s="3">
        <v>3.5</v>
      </c>
      <c r="H5" s="3">
        <v>50</v>
      </c>
      <c r="I5" s="3">
        <v>34</v>
      </c>
      <c r="J5" s="3">
        <f>J4+12</f>
        <v>36</v>
      </c>
      <c r="K5" s="3">
        <f>H5*I5*J5/1000000*F5</f>
        <v>1.8359999999999999</v>
      </c>
      <c r="L5" s="3">
        <f>F5*G5</f>
        <v>105</v>
      </c>
    </row>
    <row r="6" spans="1:12" ht="12">
      <c r="A6" s="2" t="s">
        <v>17</v>
      </c>
      <c r="B6" s="3"/>
      <c r="C6" s="3"/>
      <c r="D6" s="3">
        <v>4</v>
      </c>
      <c r="E6" s="3"/>
      <c r="F6" s="3">
        <f>SUM(B6:E6)</f>
        <v>4</v>
      </c>
      <c r="G6" s="3">
        <v>1</v>
      </c>
      <c r="H6" s="3">
        <v>50</v>
      </c>
      <c r="I6" s="3">
        <v>30</v>
      </c>
      <c r="J6" s="3">
        <v>35</v>
      </c>
      <c r="K6" s="3">
        <f>H6*I6*J6/1000000*F6</f>
        <v>0.21</v>
      </c>
      <c r="L6" s="3">
        <f>F6*G6</f>
        <v>4</v>
      </c>
    </row>
    <row r="7" spans="5:12" ht="12">
      <c r="E7" s="1" t="s">
        <v>4</v>
      </c>
      <c r="F7">
        <f>SUM(F2:F6)</f>
        <v>119</v>
      </c>
      <c r="J7" s="1" t="s">
        <v>18</v>
      </c>
      <c r="K7">
        <f>SUM(K2:K6)</f>
        <v>5.0295000000000005</v>
      </c>
      <c r="L7">
        <f>SUM(L2:L6)</f>
        <v>246.5</v>
      </c>
    </row>
    <row r="10" ht="12">
      <c r="E10" t="s">
        <v>19</v>
      </c>
    </row>
    <row r="13" ht="12">
      <c r="B13" t="s">
        <v>20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K2" sqref="K2"/>
    </sheetView>
  </sheetViews>
  <sheetFormatPr defaultColWidth="12.57421875" defaultRowHeight="12.75"/>
  <cols>
    <col min="1" max="1" width="11.57421875" style="1" customWidth="1"/>
    <col min="2" max="16384" width="11.57421875" style="0" customWidth="1"/>
  </cols>
  <sheetData>
    <row r="1" spans="1:13" s="1" customFormat="1" ht="1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11</v>
      </c>
    </row>
    <row r="2" spans="1:13" ht="12">
      <c r="A2" s="2" t="s">
        <v>21</v>
      </c>
      <c r="B2" s="3">
        <v>11</v>
      </c>
      <c r="C2" s="3"/>
      <c r="D2" s="3"/>
      <c r="E2" s="3"/>
      <c r="F2" s="3">
        <f>SUM(B2:E2)</f>
        <v>11</v>
      </c>
      <c r="G2" s="3"/>
      <c r="H2" s="3">
        <v>50</v>
      </c>
      <c r="I2" s="3">
        <v>50</v>
      </c>
      <c r="J2" s="3">
        <v>10</v>
      </c>
      <c r="K2" s="3">
        <f>H2*I2*J2/1000000*F2</f>
        <v>0.275</v>
      </c>
      <c r="L2" s="3"/>
      <c r="M2" t="s">
        <v>22</v>
      </c>
    </row>
    <row r="3" spans="1:13" ht="12">
      <c r="A3" s="2" t="s">
        <v>23</v>
      </c>
      <c r="B3" s="3"/>
      <c r="C3" s="3">
        <v>7</v>
      </c>
      <c r="D3" s="3"/>
      <c r="E3" s="3"/>
      <c r="F3" s="3">
        <f>SUM(B3:E3)</f>
        <v>7</v>
      </c>
      <c r="G3" s="3"/>
      <c r="H3" s="3">
        <v>180</v>
      </c>
      <c r="I3" s="3">
        <v>80</v>
      </c>
      <c r="J3" s="3">
        <v>15</v>
      </c>
      <c r="K3" s="3">
        <f>H3*I3*J3/1000000*F3</f>
        <v>1.512</v>
      </c>
      <c r="L3" s="3"/>
      <c r="M3" t="s">
        <v>22</v>
      </c>
    </row>
    <row r="4" spans="1:12" ht="12">
      <c r="A4" s="2" t="s">
        <v>24</v>
      </c>
      <c r="B4" s="3"/>
      <c r="C4" s="3">
        <v>4</v>
      </c>
      <c r="D4" s="3"/>
      <c r="E4" s="3"/>
      <c r="F4" s="3">
        <f>SUM(B4:E4)</f>
        <v>4</v>
      </c>
      <c r="G4" s="3"/>
      <c r="H4" s="3" t="s">
        <v>25</v>
      </c>
      <c r="I4" s="3" t="s">
        <v>25</v>
      </c>
      <c r="J4" s="3" t="s">
        <v>25</v>
      </c>
      <c r="K4" s="3" t="s">
        <v>26</v>
      </c>
      <c r="L4" s="3"/>
    </row>
    <row r="5" spans="1:12" ht="12">
      <c r="A5" s="2" t="s">
        <v>27</v>
      </c>
      <c r="B5" s="3">
        <v>1</v>
      </c>
      <c r="C5" s="3"/>
      <c r="D5" s="3"/>
      <c r="E5" s="3"/>
      <c r="F5" s="3">
        <f>SUM(B5:E5)</f>
        <v>1</v>
      </c>
      <c r="G5" s="3"/>
      <c r="H5" s="3"/>
      <c r="I5" s="3"/>
      <c r="J5" s="3"/>
      <c r="K5" s="3">
        <f>H5*I5*J5/1000000*F5</f>
        <v>0</v>
      </c>
      <c r="L5" s="3"/>
    </row>
    <row r="6" spans="1:12" ht="12">
      <c r="A6" s="2" t="s">
        <v>28</v>
      </c>
      <c r="B6" s="3">
        <v>3</v>
      </c>
      <c r="C6" s="3">
        <v>30</v>
      </c>
      <c r="D6" s="3">
        <v>4</v>
      </c>
      <c r="E6" s="3">
        <v>3</v>
      </c>
      <c r="F6" s="3">
        <f>SUM(B6:E6)</f>
        <v>40</v>
      </c>
      <c r="G6" s="3"/>
      <c r="H6" s="3">
        <v>50</v>
      </c>
      <c r="I6" s="3">
        <v>50</v>
      </c>
      <c r="J6" s="3">
        <v>80</v>
      </c>
      <c r="K6" s="3">
        <f>H6*I6*J6/1000000*F6</f>
        <v>8</v>
      </c>
      <c r="L6" s="3"/>
    </row>
    <row r="7" spans="5:11" ht="12">
      <c r="E7" s="1" t="s">
        <v>4</v>
      </c>
      <c r="F7">
        <f>SUM(F2:F6)</f>
        <v>63</v>
      </c>
      <c r="J7" s="1" t="s">
        <v>18</v>
      </c>
      <c r="K7">
        <f>SUM(K2:K6)</f>
        <v>9.787</v>
      </c>
    </row>
    <row r="8" spans="2:13" ht="12">
      <c r="B8" s="1" t="s">
        <v>29</v>
      </c>
      <c r="C8" s="1"/>
      <c r="D8" s="1"/>
      <c r="E8" s="1"/>
      <c r="F8" s="1"/>
      <c r="G8" s="1"/>
      <c r="H8" s="1" t="s">
        <v>30</v>
      </c>
      <c r="I8" s="1" t="s">
        <v>31</v>
      </c>
      <c r="J8" s="1" t="s">
        <v>32</v>
      </c>
      <c r="K8" s="1" t="s">
        <v>33</v>
      </c>
      <c r="L8" s="1"/>
      <c r="M8" s="1"/>
    </row>
    <row r="9" spans="2:13" ht="12">
      <c r="B9" t="s">
        <v>34</v>
      </c>
      <c r="F9">
        <v>1</v>
      </c>
      <c r="H9">
        <v>75</v>
      </c>
      <c r="I9">
        <v>100</v>
      </c>
      <c r="J9">
        <v>70</v>
      </c>
      <c r="K9">
        <f>H9*I9*J9/1000000</f>
        <v>0.525</v>
      </c>
      <c r="M9" t="s">
        <v>35</v>
      </c>
    </row>
    <row r="10" spans="2:13" ht="12">
      <c r="B10" t="s">
        <v>34</v>
      </c>
      <c r="F10">
        <v>1</v>
      </c>
      <c r="H10">
        <v>75</v>
      </c>
      <c r="I10">
        <v>100</v>
      </c>
      <c r="J10">
        <v>70</v>
      </c>
      <c r="K10">
        <f>H10*I10*J10/1000000</f>
        <v>0.525</v>
      </c>
      <c r="M10" t="s">
        <v>35</v>
      </c>
    </row>
    <row r="11" spans="2:11" ht="12">
      <c r="B11" t="s">
        <v>36</v>
      </c>
      <c r="F11">
        <v>1</v>
      </c>
      <c r="H11">
        <v>80</v>
      </c>
      <c r="I11">
        <v>180</v>
      </c>
      <c r="J11">
        <v>75</v>
      </c>
      <c r="K11">
        <f>H11*I11*J11/1000000</f>
        <v>1.08</v>
      </c>
    </row>
    <row r="12" ht="12">
      <c r="K12">
        <f>H12*I12*J12/1000000</f>
        <v>0</v>
      </c>
    </row>
    <row r="13" ht="12">
      <c r="K13">
        <f>H13*I13*J13/1000000</f>
        <v>0</v>
      </c>
    </row>
    <row r="14" spans="5:11" ht="12">
      <c r="E14" s="1" t="s">
        <v>4</v>
      </c>
      <c r="F14">
        <f>SUM(F7:F13)</f>
        <v>66</v>
      </c>
      <c r="J14" s="1" t="s">
        <v>18</v>
      </c>
      <c r="K14">
        <f>SUM(K7:K13)</f>
        <v>11.917000000000002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3" sqref="A13"/>
    </sheetView>
  </sheetViews>
  <sheetFormatPr defaultColWidth="12.57421875" defaultRowHeight="12.75"/>
  <cols>
    <col min="1" max="1" width="11.57421875" style="1" customWidth="1"/>
    <col min="2" max="16384" width="11.57421875" style="0" customWidth="1"/>
  </cols>
  <sheetData>
    <row r="1" spans="1:13" s="1" customFormat="1" ht="1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11</v>
      </c>
    </row>
    <row r="2" spans="1:13" ht="12">
      <c r="A2" s="2" t="s">
        <v>37</v>
      </c>
      <c r="B2" s="3">
        <v>0</v>
      </c>
      <c r="C2" s="3">
        <v>0</v>
      </c>
      <c r="D2" s="3">
        <v>25</v>
      </c>
      <c r="E2" s="3">
        <v>20</v>
      </c>
      <c r="F2" s="3">
        <f>SUM(B2:E2)</f>
        <v>45</v>
      </c>
      <c r="G2" s="3"/>
      <c r="H2" s="3"/>
      <c r="I2" s="3"/>
      <c r="K2" t="s">
        <v>26</v>
      </c>
      <c r="M2" t="s">
        <v>38</v>
      </c>
    </row>
    <row r="3" spans="1:13" ht="12">
      <c r="A3" s="2" t="s">
        <v>39</v>
      </c>
      <c r="B3" s="3">
        <v>15</v>
      </c>
      <c r="C3" s="3">
        <v>8</v>
      </c>
      <c r="D3" s="3">
        <v>15</v>
      </c>
      <c r="E3" s="3">
        <v>5</v>
      </c>
      <c r="F3" s="3">
        <f>SUM(B3:E3)</f>
        <v>43</v>
      </c>
      <c r="G3" s="3"/>
      <c r="H3" s="3"/>
      <c r="I3" s="3"/>
      <c r="K3" t="s">
        <v>26</v>
      </c>
      <c r="M3" t="s">
        <v>38</v>
      </c>
    </row>
    <row r="4" spans="1:13" ht="12">
      <c r="A4" s="2" t="s">
        <v>40</v>
      </c>
      <c r="B4" s="3">
        <v>6</v>
      </c>
      <c r="C4" s="3">
        <v>1</v>
      </c>
      <c r="D4" s="3">
        <v>2</v>
      </c>
      <c r="E4" s="3">
        <v>1</v>
      </c>
      <c r="F4" s="3">
        <f>SUM(B4:E4)</f>
        <v>10</v>
      </c>
      <c r="G4" s="3"/>
      <c r="H4" s="3"/>
      <c r="I4" s="3"/>
      <c r="K4" t="s">
        <v>26</v>
      </c>
      <c r="L4">
        <v>100</v>
      </c>
      <c r="M4" t="s">
        <v>41</v>
      </c>
    </row>
    <row r="5" spans="5:6" ht="12">
      <c r="E5" s="1" t="s">
        <v>4</v>
      </c>
      <c r="F5">
        <f>SUM(F2:F4)</f>
        <v>98</v>
      </c>
    </row>
    <row r="6" spans="2:11" ht="12">
      <c r="B6" s="1" t="s">
        <v>42</v>
      </c>
      <c r="H6" s="1" t="s">
        <v>30</v>
      </c>
      <c r="I6" s="1" t="s">
        <v>31</v>
      </c>
      <c r="J6" s="1" t="s">
        <v>32</v>
      </c>
      <c r="K6" s="1" t="s">
        <v>33</v>
      </c>
    </row>
    <row r="7" spans="2:11" ht="12">
      <c r="B7" t="s">
        <v>43</v>
      </c>
      <c r="C7" s="1"/>
      <c r="F7">
        <v>1</v>
      </c>
      <c r="H7">
        <v>100</v>
      </c>
      <c r="I7">
        <v>90</v>
      </c>
      <c r="J7">
        <v>190</v>
      </c>
      <c r="K7">
        <f>H7*I7*J7/1000000*F7</f>
        <v>1.71</v>
      </c>
    </row>
    <row r="8" spans="2:11" ht="12">
      <c r="B8" t="s">
        <v>44</v>
      </c>
      <c r="C8" s="1"/>
      <c r="F8">
        <v>1</v>
      </c>
      <c r="H8">
        <v>60</v>
      </c>
      <c r="I8">
        <v>70</v>
      </c>
      <c r="J8">
        <v>180</v>
      </c>
      <c r="K8">
        <f>H8*I8*J8/1000000*F8</f>
        <v>0.756</v>
      </c>
    </row>
    <row r="9" spans="2:11" ht="12">
      <c r="B9" t="s">
        <v>45</v>
      </c>
      <c r="F9">
        <v>2</v>
      </c>
      <c r="H9">
        <v>220</v>
      </c>
      <c r="I9">
        <v>90</v>
      </c>
      <c r="J9">
        <v>60</v>
      </c>
      <c r="K9">
        <f>H9*I9*J9/1000000*F9</f>
        <v>2.376</v>
      </c>
    </row>
    <row r="10" spans="2:11" ht="12">
      <c r="B10" t="s">
        <v>46</v>
      </c>
      <c r="F10">
        <v>1</v>
      </c>
      <c r="H10">
        <v>220</v>
      </c>
      <c r="I10">
        <v>90</v>
      </c>
      <c r="J10">
        <v>60</v>
      </c>
      <c r="K10">
        <f>H10*I10*J10/1000000*F10</f>
        <v>1.188</v>
      </c>
    </row>
    <row r="11" spans="2:11" ht="12">
      <c r="B11" t="s">
        <v>47</v>
      </c>
      <c r="F11">
        <v>1</v>
      </c>
      <c r="H11">
        <v>180</v>
      </c>
      <c r="I11">
        <v>90</v>
      </c>
      <c r="J11">
        <v>60</v>
      </c>
      <c r="K11">
        <f>H11*I11*J11/1000000*F11</f>
        <v>0.972</v>
      </c>
    </row>
    <row r="12" spans="2:11" ht="12">
      <c r="B12" t="s">
        <v>48</v>
      </c>
      <c r="F12">
        <v>8</v>
      </c>
      <c r="H12">
        <v>100</v>
      </c>
      <c r="I12">
        <v>30</v>
      </c>
      <c r="J12">
        <v>10</v>
      </c>
      <c r="K12">
        <f>H12*I12*J12/1000000*F12</f>
        <v>0.24</v>
      </c>
    </row>
    <row r="13" spans="2:11" ht="12">
      <c r="B13" t="s">
        <v>49</v>
      </c>
      <c r="F13">
        <v>3</v>
      </c>
      <c r="H13">
        <v>100</v>
      </c>
      <c r="I13">
        <v>60</v>
      </c>
      <c r="J13">
        <v>150</v>
      </c>
      <c r="K13">
        <f>H13*I13*J13/1000000*F13</f>
        <v>2.7</v>
      </c>
    </row>
    <row r="14" ht="12">
      <c r="K14">
        <f>H14*I14*J14/1000000*F14</f>
        <v>0</v>
      </c>
    </row>
    <row r="15" spans="5:11" ht="12">
      <c r="E15" s="1" t="s">
        <v>4</v>
      </c>
      <c r="F15">
        <f>SUM(F5:F14)</f>
        <v>115</v>
      </c>
      <c r="G15" s="1"/>
      <c r="H15" s="1"/>
      <c r="J15" s="1" t="s">
        <v>18</v>
      </c>
      <c r="K15">
        <f>SUM(K5:K14)</f>
        <v>9.942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4" sqref="C4"/>
    </sheetView>
  </sheetViews>
  <sheetFormatPr defaultColWidth="12.57421875" defaultRowHeight="12.75"/>
  <cols>
    <col min="1" max="1" width="14.140625" style="1" customWidth="1"/>
    <col min="2" max="16384" width="11.57421875" style="0" customWidth="1"/>
  </cols>
  <sheetData>
    <row r="1" spans="2:4" s="1" customFormat="1" ht="12">
      <c r="B1" s="4" t="s">
        <v>50</v>
      </c>
      <c r="C1" s="1" t="s">
        <v>51</v>
      </c>
      <c r="D1" s="1" t="s">
        <v>52</v>
      </c>
    </row>
    <row r="2" spans="1:4" ht="12">
      <c r="A2" s="5" t="s">
        <v>53</v>
      </c>
      <c r="B2" s="6">
        <f>Kratten!F7</f>
        <v>119</v>
      </c>
      <c r="C2" s="7">
        <f>Kratten!K7</f>
        <v>5.0295000000000005</v>
      </c>
      <c r="D2" s="7"/>
    </row>
    <row r="3" spans="1:3" ht="12">
      <c r="A3" s="1" t="s">
        <v>54</v>
      </c>
      <c r="B3" s="8">
        <f>Tafels!F14</f>
        <v>66</v>
      </c>
      <c r="C3">
        <f>Tafels!K14</f>
        <v>11.917000000000002</v>
      </c>
    </row>
    <row r="4" spans="1:3" ht="12">
      <c r="A4" s="1" t="s">
        <v>55</v>
      </c>
      <c r="B4" s="8">
        <f>'Groot Materieel'!F15</f>
        <v>115</v>
      </c>
      <c r="C4">
        <f>'Groot Materieel'!K15</f>
        <v>9.942</v>
      </c>
    </row>
    <row r="5" spans="1:3" ht="12">
      <c r="A5" s="1" t="s">
        <v>56</v>
      </c>
      <c r="B5">
        <f>SUM(B2:B4)</f>
        <v>300</v>
      </c>
      <c r="C5">
        <f>SUM(C2:C4)</f>
        <v>26.8885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xopr </dc:creator>
  <cp:keywords/>
  <dc:description/>
  <cp:lastModifiedBy>xopr </cp:lastModifiedBy>
  <dcterms:created xsi:type="dcterms:W3CDTF">2014-03-07T06:46:51Z</dcterms:created>
  <dcterms:modified xsi:type="dcterms:W3CDTF">2014-03-11T17:58:25Z</dcterms:modified>
  <cp:category/>
  <cp:version/>
  <cp:contentType/>
  <cp:contentStatus/>
  <cp:revision>28</cp:revision>
</cp:coreProperties>
</file>